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xWindow="0" yWindow="0" windowWidth="28800" windowHeight="12330"/>
  </bookViews>
  <sheets>
    <sheet name="EPM-KPC-TP-000002-AR" sheetId="6" r:id="rId1"/>
  </sheets>
  <definedNames>
    <definedName name="_xlnm.Print_Area" localSheetId="0">'EPM-KPC-TP-000002-AR'!$A$1:$L$44</definedName>
  </definedNames>
  <calcPr calcId="162913"/>
</workbook>
</file>

<file path=xl/calcChain.xml><?xml version="1.0" encoding="utf-8"?>
<calcChain xmlns="http://schemas.openxmlformats.org/spreadsheetml/2006/main">
  <c r="G37" i="6" l="1"/>
  <c r="C37" i="6"/>
  <c r="F18" i="6"/>
  <c r="J15" i="6"/>
  <c r="J32" i="6"/>
  <c r="K32" i="6" s="1"/>
  <c r="J30" i="6"/>
  <c r="J20" i="6"/>
  <c r="J19" i="6"/>
  <c r="J18" i="6"/>
  <c r="J17" i="6"/>
  <c r="J16" i="6"/>
  <c r="J14" i="6"/>
  <c r="J13" i="6"/>
  <c r="F32" i="6"/>
  <c r="F30" i="6"/>
  <c r="F28" i="6"/>
  <c r="K28" i="6" s="1"/>
  <c r="F27" i="6"/>
  <c r="K27" i="6" s="1"/>
  <c r="F20" i="6"/>
  <c r="F19" i="6"/>
  <c r="F17" i="6"/>
  <c r="F16" i="6"/>
  <c r="F15" i="6"/>
  <c r="F14" i="6"/>
  <c r="F13" i="6"/>
  <c r="K20" i="6" l="1"/>
  <c r="J37" i="6"/>
  <c r="J39" i="6" s="1"/>
  <c r="K18" i="6"/>
  <c r="K16" i="6"/>
  <c r="K13" i="6"/>
  <c r="K14" i="6"/>
  <c r="K17" i="6"/>
  <c r="K19" i="6"/>
  <c r="K30" i="6"/>
  <c r="K15" i="6"/>
  <c r="F37" i="6"/>
  <c r="F39" i="6" s="1"/>
  <c r="K41" i="6" l="1"/>
  <c r="K43" i="6" s="1"/>
  <c r="K37" i="6"/>
  <c r="J41" i="6"/>
  <c r="B6" i="6"/>
</calcChain>
</file>

<file path=xl/sharedStrings.xml><?xml version="1.0" encoding="utf-8"?>
<sst xmlns="http://schemas.openxmlformats.org/spreadsheetml/2006/main" count="47" uniqueCount="42">
  <si>
    <t>المواد:</t>
  </si>
  <si>
    <t>العمل: :</t>
  </si>
  <si>
    <t>إجمالي</t>
  </si>
  <si>
    <t>العمل</t>
  </si>
  <si>
    <t>القيمة المعاد تخصيصها لحسابات متعددة</t>
  </si>
  <si>
    <t>الوصف</t>
  </si>
  <si>
    <t>تكاليف الجهة</t>
  </si>
  <si>
    <t>تكاليف استشاري إدارة المشروع</t>
  </si>
  <si>
    <t>فريق عمل الجهة المرتبط بالمشروع</t>
  </si>
  <si>
    <t>توفير المرافق كما هو محدد في العقد</t>
  </si>
  <si>
    <t>تكلفة المسح حسب الطلب</t>
  </si>
  <si>
    <t>تكاليف المقاول</t>
  </si>
  <si>
    <t>العقود من الباطن</t>
  </si>
  <si>
    <t>الإجمالي</t>
  </si>
  <si>
    <t>مشروع افتراضي</t>
  </si>
  <si>
    <t>المواد</t>
  </si>
  <si>
    <t xml:space="preserve"> </t>
  </si>
  <si>
    <t>مواد</t>
  </si>
  <si>
    <t>الفترات</t>
  </si>
  <si>
    <t>(أشهر)</t>
  </si>
  <si>
    <t>المعدل المركب</t>
  </si>
  <si>
    <t xml:space="preserve">% </t>
  </si>
  <si>
    <t>فترات</t>
  </si>
  <si>
    <t>معدل مركب</t>
  </si>
  <si>
    <t>:</t>
  </si>
  <si>
    <t>وتكلفة الخدمة</t>
  </si>
  <si>
    <t>مواد وتكلفة الخدمة</t>
  </si>
  <si>
    <t>وقت الخدمة تصعيد</t>
  </si>
  <si>
    <t>إجمالي التكلفة</t>
  </si>
  <si>
    <t>قيمة الزيادة المسموح بها</t>
  </si>
  <si>
    <t>التصاريح</t>
  </si>
  <si>
    <t>المواد التي تم شراؤها</t>
  </si>
  <si>
    <t xml:space="preserve">تكاليف الأستشاري المحلي </t>
  </si>
  <si>
    <t xml:space="preserve">التشييد </t>
  </si>
  <si>
    <r>
      <t xml:space="preserve">95399-780   </t>
    </r>
    <r>
      <rPr>
        <sz val="11"/>
        <rFont val="Arial"/>
        <family val="2"/>
      </rPr>
      <t>رقم العملية</t>
    </r>
  </si>
  <si>
    <t>ورقة عمل زيادة الاسعار</t>
  </si>
  <si>
    <t>الزيادة في وقت الخدمة</t>
  </si>
  <si>
    <t>الزيادة</t>
  </si>
  <si>
    <t>إجمالي التكلفة مع خصم الزيادة</t>
  </si>
  <si>
    <t>إجمالي الزيادة</t>
  </si>
  <si>
    <t xml:space="preserve">امتلاك الأراضي حسب الحاجة </t>
  </si>
  <si>
    <t>خدمات المكتب الهندسي الرئيسي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</si>
</sst>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_)"/>
  </numFmts>
  <fonts count="12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11"/>
      <name val="Wingdings"/>
      <charset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5" fillId="2" borderId="0" xfId="0" applyFont="1" applyFill="1"/>
    <xf numFmtId="0" fontId="4" fillId="2" borderId="0" xfId="0" applyFont="1" applyFill="1" applyAlignment="1" applyProtection="1">
      <alignment horizontal="centerContinuous"/>
      <protection locked="0"/>
    </xf>
    <xf numFmtId="0" fontId="5" fillId="2" borderId="0" xfId="0" applyFont="1" applyFill="1" applyAlignment="1">
      <alignment horizontal="centerContinuous"/>
    </xf>
    <xf numFmtId="0" fontId="3" fillId="2" borderId="0" xfId="0" applyFont="1" applyFill="1" applyAlignment="1" applyProtection="1">
      <alignment horizontal="centerContinuous"/>
      <protection locked="0"/>
    </xf>
    <xf numFmtId="0" fontId="6" fillId="2" borderId="0" xfId="0" applyFont="1" applyFill="1" applyAlignment="1">
      <alignment horizontal="centerContinuous"/>
    </xf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3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2" borderId="7" xfId="0" applyFont="1" applyFill="1" applyBorder="1"/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fill"/>
    </xf>
    <xf numFmtId="0" fontId="5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left"/>
    </xf>
    <xf numFmtId="0" fontId="5" fillId="0" borderId="12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165" fontId="5" fillId="2" borderId="0" xfId="0" applyNumberFormat="1" applyFont="1" applyFill="1" applyAlignment="1" applyProtection="1">
      <alignment horizontal="center"/>
    </xf>
    <xf numFmtId="37" fontId="4" fillId="0" borderId="3" xfId="0" applyNumberFormat="1" applyFont="1" applyFill="1" applyBorder="1" applyProtection="1"/>
    <xf numFmtId="0" fontId="4" fillId="0" borderId="4" xfId="0" applyFont="1" applyFill="1" applyBorder="1" applyProtection="1"/>
    <xf numFmtId="10" fontId="4" fillId="0" borderId="4" xfId="0" applyNumberFormat="1" applyFont="1" applyFill="1" applyBorder="1" applyProtection="1">
      <protection locked="0"/>
    </xf>
    <xf numFmtId="37" fontId="4" fillId="0" borderId="5" xfId="0" applyNumberFormat="1" applyFont="1" applyFill="1" applyBorder="1" applyProtection="1"/>
    <xf numFmtId="37" fontId="4" fillId="0" borderId="12" xfId="0" applyNumberFormat="1" applyFont="1" applyFill="1" applyBorder="1" applyProtection="1"/>
    <xf numFmtId="0" fontId="5" fillId="2" borderId="0" xfId="0" applyFont="1" applyFill="1" applyAlignment="1">
      <alignment horizontal="center"/>
    </xf>
    <xf numFmtId="0" fontId="5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12" xfId="0" applyFont="1" applyFill="1" applyBorder="1"/>
    <xf numFmtId="0" fontId="5" fillId="0" borderId="4" xfId="0" applyFont="1" applyFill="1" applyBorder="1"/>
    <xf numFmtId="165" fontId="5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right"/>
    </xf>
    <xf numFmtId="39" fontId="0" fillId="2" borderId="0" xfId="0" applyNumberFormat="1" applyFill="1" applyBorder="1" applyProtection="1"/>
    <xf numFmtId="0" fontId="2" fillId="0" borderId="0" xfId="0" applyFont="1" applyAlignment="1">
      <alignment horizontal="left"/>
    </xf>
    <xf numFmtId="37" fontId="8" fillId="3" borderId="3" xfId="0" applyNumberFormat="1" applyFont="1" applyFill="1" applyBorder="1" applyProtection="1"/>
    <xf numFmtId="0" fontId="8" fillId="3" borderId="4" xfId="0" applyFont="1" applyFill="1" applyBorder="1" applyProtection="1"/>
    <xf numFmtId="10" fontId="8" fillId="3" borderId="4" xfId="0" applyNumberFormat="1" applyFont="1" applyFill="1" applyBorder="1" applyProtection="1">
      <protection locked="0"/>
    </xf>
    <xf numFmtId="37" fontId="8" fillId="3" borderId="5" xfId="0" applyNumberFormat="1" applyFont="1" applyFill="1" applyBorder="1" applyProtection="1"/>
    <xf numFmtId="165" fontId="8" fillId="0" borderId="0" xfId="0" quotePrefix="1" applyNumberFormat="1" applyFont="1" applyFill="1" applyAlignment="1" applyProtection="1">
      <alignment horizontal="left"/>
    </xf>
    <xf numFmtId="165" fontId="5" fillId="0" borderId="0" xfId="0" quotePrefix="1" applyNumberFormat="1" applyFont="1" applyFill="1" applyAlignment="1" applyProtection="1">
      <alignment horizontal="left"/>
    </xf>
    <xf numFmtId="165" fontId="7" fillId="2" borderId="0" xfId="0" applyNumberFormat="1" applyFont="1" applyFill="1" applyAlignment="1" applyProtection="1">
      <alignment horizontal="left"/>
    </xf>
    <xf numFmtId="0" fontId="5" fillId="2" borderId="0" xfId="0" applyFont="1" applyFill="1" applyBorder="1"/>
    <xf numFmtId="0" fontId="5" fillId="0" borderId="0" xfId="0" applyFont="1" applyFill="1" applyBorder="1"/>
    <xf numFmtId="37" fontId="5" fillId="0" borderId="3" xfId="0" applyNumberFormat="1" applyFont="1" applyFill="1" applyBorder="1" applyProtection="1"/>
    <xf numFmtId="0" fontId="5" fillId="0" borderId="15" xfId="0" applyFont="1" applyFill="1" applyBorder="1" applyAlignment="1">
      <alignment horizontal="right"/>
    </xf>
    <xf numFmtId="0" fontId="5" fillId="0" borderId="15" xfId="0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37" fontId="7" fillId="0" borderId="3" xfId="0" applyNumberFormat="1" applyFont="1" applyFill="1" applyBorder="1" applyProtection="1"/>
    <xf numFmtId="0" fontId="7" fillId="0" borderId="4" xfId="0" applyFont="1" applyFill="1" applyBorder="1" applyProtection="1"/>
    <xf numFmtId="10" fontId="7" fillId="0" borderId="4" xfId="0" applyNumberFormat="1" applyFont="1" applyFill="1" applyBorder="1" applyProtection="1">
      <protection locked="0"/>
    </xf>
    <xf numFmtId="37" fontId="5" fillId="0" borderId="5" xfId="0" applyNumberFormat="1" applyFont="1" applyFill="1" applyBorder="1" applyProtection="1"/>
    <xf numFmtId="0" fontId="5" fillId="0" borderId="4" xfId="0" applyFont="1" applyFill="1" applyBorder="1" applyProtection="1"/>
    <xf numFmtId="10" fontId="5" fillId="0" borderId="4" xfId="0" applyNumberFormat="1" applyFont="1" applyFill="1" applyBorder="1" applyProtection="1">
      <protection locked="0"/>
    </xf>
    <xf numFmtId="0" fontId="5" fillId="0" borderId="12" xfId="0" applyFont="1" applyFill="1" applyBorder="1"/>
    <xf numFmtId="0" fontId="5" fillId="0" borderId="5" xfId="0" applyFont="1" applyFill="1" applyBorder="1"/>
    <xf numFmtId="0" fontId="5" fillId="0" borderId="20" xfId="0" applyFont="1" applyFill="1" applyBorder="1" applyProtection="1"/>
    <xf numFmtId="10" fontId="5" fillId="0" borderId="0" xfId="0" applyNumberFormat="1" applyFont="1" applyFill="1" applyProtection="1"/>
    <xf numFmtId="37" fontId="5" fillId="0" borderId="0" xfId="0" applyNumberFormat="1" applyFont="1" applyFill="1" applyProtection="1"/>
    <xf numFmtId="0" fontId="5" fillId="0" borderId="1" xfId="0" applyFont="1" applyFill="1" applyBorder="1"/>
    <xf numFmtId="0" fontId="5" fillId="0" borderId="16" xfId="0" applyFont="1" applyFill="1" applyBorder="1" applyAlignment="1">
      <alignment horizontal="right"/>
    </xf>
    <xf numFmtId="0" fontId="5" fillId="0" borderId="16" xfId="0" applyFont="1" applyFill="1" applyBorder="1"/>
    <xf numFmtId="3" fontId="5" fillId="0" borderId="2" xfId="0" applyNumberFormat="1" applyFont="1" applyFill="1" applyBorder="1"/>
    <xf numFmtId="0" fontId="9" fillId="0" borderId="0" xfId="0" applyNumberFormat="1" applyFont="1" applyFill="1" applyBorder="1" applyAlignment="1" applyProtection="1">
      <alignment horizontal="right"/>
    </xf>
    <xf numFmtId="164" fontId="10" fillId="0" borderId="0" xfId="1" applyNumberFormat="1" applyFont="1" applyFill="1"/>
    <xf numFmtId="0" fontId="1" fillId="0" borderId="0" xfId="0" applyFont="1" applyFill="1"/>
    <xf numFmtId="37" fontId="5" fillId="2" borderId="0" xfId="0" applyNumberFormat="1" applyFont="1" applyFill="1"/>
    <xf numFmtId="0" fontId="5" fillId="0" borderId="21" xfId="0" applyFont="1" applyFill="1" applyBorder="1" applyAlignment="1" applyProtection="1">
      <alignment horizontal="left"/>
    </xf>
    <xf numFmtId="37" fontId="8" fillId="3" borderId="21" xfId="0" applyNumberFormat="1" applyFont="1" applyFill="1" applyBorder="1" applyProtection="1"/>
    <xf numFmtId="37" fontId="4" fillId="0" borderId="21" xfId="0" applyNumberFormat="1" applyFont="1" applyFill="1" applyBorder="1" applyProtection="1"/>
    <xf numFmtId="0" fontId="4" fillId="0" borderId="21" xfId="0" applyFont="1" applyFill="1" applyBorder="1"/>
    <xf numFmtId="37" fontId="5" fillId="0" borderId="21" xfId="0" applyNumberFormat="1" applyFont="1" applyFill="1" applyBorder="1" applyProtection="1"/>
    <xf numFmtId="0" fontId="5" fillId="0" borderId="21" xfId="0" applyFont="1" applyFill="1" applyBorder="1"/>
    <xf numFmtId="10" fontId="5" fillId="0" borderId="22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/>
    </xf>
    <xf numFmtId="37" fontId="4" fillId="0" borderId="14" xfId="0" applyNumberFormat="1" applyFont="1" applyFill="1" applyBorder="1" applyProtection="1"/>
    <xf numFmtId="0" fontId="4" fillId="0" borderId="14" xfId="0" applyFont="1" applyFill="1" applyBorder="1"/>
    <xf numFmtId="37" fontId="5" fillId="0" borderId="14" xfId="0" applyNumberFormat="1" applyFont="1" applyFill="1" applyBorder="1" applyProtection="1"/>
    <xf numFmtId="0" fontId="5" fillId="0" borderId="14" xfId="0" applyFont="1" applyFill="1" applyBorder="1"/>
    <xf numFmtId="10" fontId="5" fillId="0" borderId="23" xfId="0" applyNumberFormat="1" applyFont="1" applyFill="1" applyBorder="1" applyProtection="1"/>
    <xf numFmtId="0" fontId="11" fillId="0" borderId="0" xfId="0" applyFont="1"/>
    <xf numFmtId="0" fontId="5" fillId="2" borderId="0" xfId="0" applyFont="1" applyFill="1" applyAlignment="1">
      <alignment horizontal="right"/>
    </xf>
    <xf numFmtId="0" fontId="5" fillId="5" borderId="8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165" fontId="4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0" fontId="5" fillId="2" borderId="0" xfId="0" applyFont="1" applyFill="1" applyAlignment="1"/>
    <xf numFmtId="165" fontId="5" fillId="2" borderId="0" xfId="0" applyNumberFormat="1" applyFont="1" applyFill="1" applyAlignment="1" applyProtection="1"/>
    <xf numFmtId="165" fontId="5" fillId="0" borderId="0" xfId="0" applyNumberFormat="1" applyFont="1" applyFill="1" applyAlignment="1" applyProtection="1"/>
    <xf numFmtId="165" fontId="7" fillId="2" borderId="0" xfId="0" applyNumberFormat="1" applyFont="1" applyFill="1" applyAlignment="1" applyProtection="1"/>
    <xf numFmtId="0" fontId="5" fillId="0" borderId="0" xfId="0" applyFont="1" applyFill="1" applyBorder="1" applyAlignment="1" applyProtection="1">
      <alignment horizontal="right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</xdr:row>
      <xdr:rowOff>106680</xdr:rowOff>
    </xdr:from>
    <xdr:to>
      <xdr:col>2</xdr:col>
      <xdr:colOff>495300</xdr:colOff>
      <xdr:row>4</xdr:row>
      <xdr:rowOff>175260</xdr:rowOff>
    </xdr:to>
    <xdr:sp macro="" textlink="">
      <xdr:nvSpPr>
        <xdr:cNvPr id="3101" name="Line 20">
          <a:extLst>
            <a:ext uri="{FF2B5EF4-FFF2-40B4-BE49-F238E27FC236}">
              <a16:creationId xmlns:a16="http://schemas.microsoft.com/office/drawing/2014/main" id="{EAE274F6-C151-430E-A443-6AC133BC48CF}"/>
            </a:ext>
          </a:extLst>
        </xdr:cNvPr>
        <xdr:cNvSpPr>
          <a:spLocks noChangeShapeType="1"/>
        </xdr:cNvSpPr>
      </xdr:nvSpPr>
      <xdr:spPr bwMode="auto">
        <a:xfrm flipH="1">
          <a:off x="9986975200" y="652780"/>
          <a:ext cx="0" cy="259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showGridLines="0" rightToLeft="1" tabSelected="1" view="pageLayout" zoomScaleNormal="90" workbookViewId="0">
      <selection activeCell="H48" sqref="H48"/>
    </sheetView>
  </sheetViews>
  <sheetFormatPr defaultRowHeight="12.75" x14ac:dyDescent="0.2"/>
  <cols>
    <col min="1" max="1" width="34.7109375" bestFit="1" customWidth="1"/>
    <col min="2" max="2" width="39.42578125" bestFit="1" customWidth="1"/>
    <col min="3" max="3" width="13.7109375" customWidth="1"/>
    <col min="4" max="4" width="8.42578125" customWidth="1"/>
    <col min="5" max="5" width="11.28515625" customWidth="1"/>
    <col min="6" max="6" width="11.85546875" customWidth="1"/>
    <col min="7" max="7" width="13.5703125" customWidth="1"/>
    <col min="8" max="8" width="9.28515625" customWidth="1"/>
    <col min="9" max="9" width="11.140625" customWidth="1"/>
    <col min="10" max="10" width="11.7109375" customWidth="1"/>
    <col min="11" max="11" width="13.5703125" customWidth="1"/>
    <col min="12" max="12" width="1.85546875" customWidth="1"/>
  </cols>
  <sheetData>
    <row r="1" spans="1:11" ht="14.25" x14ac:dyDescent="0.2">
      <c r="A1" s="40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25" x14ac:dyDescent="0.2">
      <c r="A2" s="2" t="s">
        <v>16</v>
      </c>
      <c r="B2" s="3"/>
      <c r="C2" s="3" t="s">
        <v>14</v>
      </c>
      <c r="D2" s="3"/>
      <c r="E2" s="3"/>
      <c r="F2" s="3"/>
      <c r="G2" s="3"/>
      <c r="H2" s="3"/>
      <c r="I2" s="3"/>
      <c r="J2" s="3"/>
      <c r="K2" s="3"/>
    </row>
    <row r="3" spans="1:11" ht="15" x14ac:dyDescent="0.25">
      <c r="A3" s="4"/>
      <c r="B3" s="3"/>
      <c r="C3" s="3"/>
      <c r="D3" s="3"/>
      <c r="E3" s="3"/>
      <c r="F3" s="3"/>
      <c r="G3" s="87" t="s">
        <v>34</v>
      </c>
      <c r="H3" s="3"/>
      <c r="I3" s="3"/>
      <c r="J3" s="3"/>
      <c r="K3" s="3"/>
    </row>
    <row r="4" spans="1:11" ht="15" thickBot="1" x14ac:dyDescent="0.25">
      <c r="A4" s="5"/>
      <c r="B4" s="3"/>
      <c r="C4" s="3"/>
      <c r="D4" s="3"/>
      <c r="E4" s="3"/>
      <c r="F4" s="3"/>
      <c r="G4" s="3" t="s">
        <v>35</v>
      </c>
      <c r="H4" s="3"/>
      <c r="I4" s="31"/>
      <c r="J4" s="3"/>
      <c r="K4" s="3"/>
    </row>
    <row r="5" spans="1:11" ht="15" thickBot="1" x14ac:dyDescent="0.25">
      <c r="A5" s="5"/>
      <c r="B5" s="3"/>
      <c r="C5" s="3"/>
      <c r="D5" s="3"/>
      <c r="E5" s="3"/>
      <c r="F5" s="3"/>
      <c r="G5" s="3" t="s">
        <v>38</v>
      </c>
      <c r="H5" s="3"/>
      <c r="I5" s="88" t="s">
        <v>24</v>
      </c>
      <c r="J5" s="6"/>
      <c r="K5" s="7">
        <v>248311000</v>
      </c>
    </row>
    <row r="6" spans="1:11" ht="15.75" thickBot="1" x14ac:dyDescent="0.3">
      <c r="A6" s="1" t="s">
        <v>29</v>
      </c>
      <c r="B6" s="73">
        <f>K41</f>
        <v>25582000</v>
      </c>
      <c r="C6" s="102" t="s">
        <v>15</v>
      </c>
      <c r="D6" s="103"/>
      <c r="E6" s="103"/>
      <c r="F6" s="104"/>
      <c r="G6" s="102" t="s">
        <v>3</v>
      </c>
      <c r="H6" s="103"/>
      <c r="I6" s="103"/>
      <c r="J6" s="104"/>
      <c r="K6" s="8"/>
    </row>
    <row r="7" spans="1:11" ht="14.25" x14ac:dyDescent="0.2">
      <c r="A7" s="1" t="s">
        <v>4</v>
      </c>
      <c r="B7" s="1"/>
      <c r="C7" s="9" t="s">
        <v>17</v>
      </c>
      <c r="D7" s="10" t="s">
        <v>18</v>
      </c>
      <c r="E7" s="10" t="s">
        <v>20</v>
      </c>
      <c r="F7" s="90" t="s">
        <v>26</v>
      </c>
      <c r="G7" s="12"/>
      <c r="H7" s="10" t="s">
        <v>22</v>
      </c>
      <c r="I7" s="10" t="s">
        <v>23</v>
      </c>
      <c r="J7" s="11" t="s">
        <v>3</v>
      </c>
      <c r="K7" s="13" t="s">
        <v>2</v>
      </c>
    </row>
    <row r="8" spans="1:11" ht="15" thickBot="1" x14ac:dyDescent="0.25">
      <c r="A8" s="14"/>
      <c r="B8" s="14" t="s">
        <v>5</v>
      </c>
      <c r="C8" s="89" t="s">
        <v>25</v>
      </c>
      <c r="D8" s="16" t="s">
        <v>19</v>
      </c>
      <c r="E8" s="16" t="s">
        <v>21</v>
      </c>
      <c r="F8" s="91" t="s">
        <v>27</v>
      </c>
      <c r="G8" s="15" t="s">
        <v>3</v>
      </c>
      <c r="H8" s="16" t="s">
        <v>19</v>
      </c>
      <c r="I8" s="16" t="s">
        <v>21</v>
      </c>
      <c r="J8" s="91" t="s">
        <v>36</v>
      </c>
      <c r="K8" s="17" t="s">
        <v>37</v>
      </c>
    </row>
    <row r="9" spans="1:11" ht="14.25" x14ac:dyDescent="0.2">
      <c r="A9" s="18"/>
      <c r="B9" s="19"/>
      <c r="C9" s="20"/>
      <c r="D9" s="21"/>
      <c r="E9" s="21"/>
      <c r="F9" s="22"/>
      <c r="G9" s="23"/>
      <c r="H9" s="24"/>
      <c r="I9" s="21"/>
      <c r="J9" s="74"/>
      <c r="K9" s="81"/>
    </row>
    <row r="10" spans="1:11" ht="15" x14ac:dyDescent="0.25">
      <c r="A10" s="47" t="s">
        <v>6</v>
      </c>
      <c r="B10" s="45"/>
      <c r="C10" s="41"/>
      <c r="D10" s="42"/>
      <c r="E10" s="43"/>
      <c r="F10" s="44"/>
      <c r="G10" s="41"/>
      <c r="H10" s="42"/>
      <c r="I10" s="43"/>
      <c r="J10" s="75"/>
      <c r="K10" s="82"/>
    </row>
    <row r="11" spans="1:11" ht="14.25" x14ac:dyDescent="0.2">
      <c r="A11" s="25"/>
      <c r="B11" s="46"/>
      <c r="C11" s="26"/>
      <c r="D11" s="27"/>
      <c r="E11" s="28"/>
      <c r="F11" s="29"/>
      <c r="G11" s="30"/>
      <c r="H11" s="27"/>
      <c r="I11" s="28"/>
      <c r="J11" s="76"/>
      <c r="K11" s="82"/>
    </row>
    <row r="12" spans="1:11" ht="5.0999999999999996" customHeight="1" x14ac:dyDescent="0.2">
      <c r="A12" s="97"/>
      <c r="B12" s="92"/>
      <c r="C12" s="32"/>
      <c r="D12" s="27"/>
      <c r="E12" s="33"/>
      <c r="F12" s="34"/>
      <c r="G12" s="35"/>
      <c r="H12" s="36"/>
      <c r="I12" s="36"/>
      <c r="J12" s="77"/>
      <c r="K12" s="83"/>
    </row>
    <row r="13" spans="1:11" ht="14.25" x14ac:dyDescent="0.2">
      <c r="A13" s="98"/>
      <c r="B13" s="93" t="s">
        <v>40</v>
      </c>
      <c r="C13" s="50">
        <v>22500000</v>
      </c>
      <c r="D13" s="59">
        <v>14</v>
      </c>
      <c r="E13" s="60">
        <v>2.4206393774447221E-2</v>
      </c>
      <c r="F13" s="58">
        <f t="shared" ref="F13:F20" si="0">ROUND(E13*C13,-3)</f>
        <v>545000</v>
      </c>
      <c r="G13" s="50"/>
      <c r="H13" s="59"/>
      <c r="I13" s="60"/>
      <c r="J13" s="78">
        <f>ROUND(I13*G13,-3)</f>
        <v>0</v>
      </c>
      <c r="K13" s="84">
        <f>J13+F13</f>
        <v>545000</v>
      </c>
    </row>
    <row r="14" spans="1:11" ht="14.25" x14ac:dyDescent="0.2">
      <c r="A14" s="98"/>
      <c r="B14" s="93" t="s">
        <v>30</v>
      </c>
      <c r="C14" s="50">
        <v>15000000</v>
      </c>
      <c r="D14" s="59">
        <v>10</v>
      </c>
      <c r="E14" s="60">
        <v>1.4999999999999999E-2</v>
      </c>
      <c r="F14" s="58">
        <f t="shared" si="0"/>
        <v>225000</v>
      </c>
      <c r="G14" s="50"/>
      <c r="H14" s="59"/>
      <c r="I14" s="60"/>
      <c r="J14" s="78">
        <f t="shared" ref="J14:J32" si="1">ROUND(I14*G14,-3)</f>
        <v>0</v>
      </c>
      <c r="K14" s="84">
        <f t="shared" ref="K14:K20" si="2">J14+F14</f>
        <v>225000</v>
      </c>
    </row>
    <row r="15" spans="1:11" ht="14.25" x14ac:dyDescent="0.2">
      <c r="A15" s="97"/>
      <c r="B15" s="93" t="s">
        <v>7</v>
      </c>
      <c r="C15" s="50">
        <v>0</v>
      </c>
      <c r="D15" s="59"/>
      <c r="E15" s="36"/>
      <c r="F15" s="58">
        <f t="shared" si="0"/>
        <v>0</v>
      </c>
      <c r="G15" s="50">
        <v>200000000</v>
      </c>
      <c r="H15" s="59">
        <v>18</v>
      </c>
      <c r="I15" s="60">
        <v>6.0596058827299348E-2</v>
      </c>
      <c r="J15" s="78">
        <f>ROUND(I15*G15,-3)</f>
        <v>12119000</v>
      </c>
      <c r="K15" s="84">
        <f t="shared" si="2"/>
        <v>12119000</v>
      </c>
    </row>
    <row r="16" spans="1:11" ht="14.25" x14ac:dyDescent="0.2">
      <c r="A16" s="98"/>
      <c r="B16" s="93" t="s">
        <v>8</v>
      </c>
      <c r="C16" s="50"/>
      <c r="D16" s="59">
        <v>0</v>
      </c>
      <c r="E16" s="60">
        <v>0</v>
      </c>
      <c r="F16" s="58">
        <f t="shared" si="0"/>
        <v>0</v>
      </c>
      <c r="G16" s="50">
        <v>75000000</v>
      </c>
      <c r="H16" s="59">
        <v>18</v>
      </c>
      <c r="I16" s="60">
        <v>6.0596058827299348E-2</v>
      </c>
      <c r="J16" s="78">
        <f t="shared" si="1"/>
        <v>4545000</v>
      </c>
      <c r="K16" s="84">
        <f t="shared" si="2"/>
        <v>4545000</v>
      </c>
    </row>
    <row r="17" spans="1:11" ht="14.25" x14ac:dyDescent="0.2">
      <c r="A17" s="98"/>
      <c r="B17" s="93" t="s">
        <v>9</v>
      </c>
      <c r="C17" s="50">
        <v>30000000</v>
      </c>
      <c r="D17" s="59">
        <v>24</v>
      </c>
      <c r="E17" s="60">
        <v>0</v>
      </c>
      <c r="F17" s="58">
        <f t="shared" si="0"/>
        <v>0</v>
      </c>
      <c r="G17" s="50">
        <v>0</v>
      </c>
      <c r="H17" s="59">
        <v>0</v>
      </c>
      <c r="I17" s="60">
        <v>0</v>
      </c>
      <c r="J17" s="78">
        <f t="shared" si="1"/>
        <v>0</v>
      </c>
      <c r="K17" s="84">
        <f t="shared" si="2"/>
        <v>0</v>
      </c>
    </row>
    <row r="18" spans="1:11" ht="14.25" x14ac:dyDescent="0.2">
      <c r="A18" s="97"/>
      <c r="B18" s="93" t="s">
        <v>31</v>
      </c>
      <c r="C18" s="50">
        <v>40000000</v>
      </c>
      <c r="D18" s="59">
        <v>15</v>
      </c>
      <c r="E18" s="60">
        <v>2.4199999999999999E-2</v>
      </c>
      <c r="F18" s="58">
        <f t="shared" si="0"/>
        <v>968000</v>
      </c>
      <c r="G18" s="32"/>
      <c r="H18" s="36"/>
      <c r="I18" s="36"/>
      <c r="J18" s="78">
        <f t="shared" si="1"/>
        <v>0</v>
      </c>
      <c r="K18" s="84">
        <f t="shared" si="2"/>
        <v>968000</v>
      </c>
    </row>
    <row r="19" spans="1:11" ht="14.25" x14ac:dyDescent="0.2">
      <c r="A19" s="98"/>
      <c r="B19" s="93" t="s">
        <v>10</v>
      </c>
      <c r="C19" s="50"/>
      <c r="D19" s="59">
        <v>0</v>
      </c>
      <c r="E19" s="60">
        <v>0</v>
      </c>
      <c r="F19" s="58">
        <f t="shared" si="0"/>
        <v>0</v>
      </c>
      <c r="G19" s="50">
        <v>15000000</v>
      </c>
      <c r="H19" s="59">
        <v>10</v>
      </c>
      <c r="I19" s="60">
        <v>7.8070677136237165E-2</v>
      </c>
      <c r="J19" s="78">
        <f t="shared" si="1"/>
        <v>1171000</v>
      </c>
      <c r="K19" s="84">
        <f t="shared" si="2"/>
        <v>1171000</v>
      </c>
    </row>
    <row r="20" spans="1:11" ht="14.25" x14ac:dyDescent="0.2">
      <c r="A20" s="98"/>
      <c r="B20" s="94" t="s">
        <v>32</v>
      </c>
      <c r="C20" s="50"/>
      <c r="D20" s="59">
        <v>0</v>
      </c>
      <c r="E20" s="60">
        <v>0</v>
      </c>
      <c r="F20" s="58">
        <f t="shared" si="0"/>
        <v>0</v>
      </c>
      <c r="G20" s="50">
        <v>10000000</v>
      </c>
      <c r="H20" s="59">
        <v>18</v>
      </c>
      <c r="I20" s="60">
        <v>6.0596058827299348E-2</v>
      </c>
      <c r="J20" s="78">
        <f t="shared" si="1"/>
        <v>606000</v>
      </c>
      <c r="K20" s="84">
        <f t="shared" si="2"/>
        <v>606000</v>
      </c>
    </row>
    <row r="21" spans="1:11" ht="5.0999999999999996" customHeight="1" x14ac:dyDescent="0.2">
      <c r="A21" s="97"/>
      <c r="B21" s="92"/>
      <c r="C21" s="32"/>
      <c r="D21" s="59"/>
      <c r="E21" s="36"/>
      <c r="F21" s="58"/>
      <c r="G21" s="32"/>
      <c r="H21" s="36"/>
      <c r="I21" s="36"/>
      <c r="J21" s="78"/>
      <c r="K21" s="84"/>
    </row>
    <row r="22" spans="1:11" ht="14.25" x14ac:dyDescent="0.2">
      <c r="A22" s="98"/>
      <c r="B22" s="95"/>
      <c r="C22" s="50"/>
      <c r="D22" s="59"/>
      <c r="E22" s="60"/>
      <c r="F22" s="58"/>
      <c r="G22" s="50"/>
      <c r="H22" s="59"/>
      <c r="I22" s="60"/>
      <c r="J22" s="78"/>
      <c r="K22" s="84"/>
    </row>
    <row r="23" spans="1:11" ht="14.25" x14ac:dyDescent="0.2">
      <c r="A23" s="98"/>
      <c r="B23" s="96"/>
      <c r="C23" s="50"/>
      <c r="D23" s="59"/>
      <c r="E23" s="60"/>
      <c r="F23" s="58"/>
      <c r="G23" s="50"/>
      <c r="H23" s="59"/>
      <c r="I23" s="60"/>
      <c r="J23" s="78"/>
      <c r="K23" s="84"/>
    </row>
    <row r="24" spans="1:11" ht="5.0999999999999996" customHeight="1" x14ac:dyDescent="0.2">
      <c r="A24" s="97"/>
      <c r="B24" s="92"/>
      <c r="C24" s="32"/>
      <c r="D24" s="59"/>
      <c r="E24" s="36"/>
      <c r="F24" s="58"/>
      <c r="G24" s="32"/>
      <c r="H24" s="36"/>
      <c r="I24" s="36"/>
      <c r="J24" s="78"/>
      <c r="K24" s="85"/>
    </row>
    <row r="25" spans="1:11" ht="15" x14ac:dyDescent="0.25">
      <c r="A25" s="100" t="s">
        <v>11</v>
      </c>
      <c r="B25" s="95"/>
      <c r="C25" s="50"/>
      <c r="D25" s="59"/>
      <c r="E25" s="60"/>
      <c r="F25" s="58"/>
      <c r="G25" s="50"/>
      <c r="H25" s="59"/>
      <c r="I25" s="60"/>
      <c r="J25" s="78"/>
      <c r="K25" s="84"/>
    </row>
    <row r="26" spans="1:11" ht="14.25" x14ac:dyDescent="0.2">
      <c r="A26" s="98"/>
      <c r="B26" s="96"/>
      <c r="C26" s="50"/>
      <c r="D26" s="59"/>
      <c r="E26" s="60"/>
      <c r="F26" s="58"/>
      <c r="G26" s="50"/>
      <c r="H26" s="59"/>
      <c r="I26" s="60"/>
      <c r="J26" s="78"/>
      <c r="K26" s="84"/>
    </row>
    <row r="27" spans="1:11" ht="14.25" x14ac:dyDescent="0.2">
      <c r="A27" s="98"/>
      <c r="B27" s="96" t="s">
        <v>31</v>
      </c>
      <c r="C27" s="50">
        <v>60000000</v>
      </c>
      <c r="D27" s="59">
        <v>15</v>
      </c>
      <c r="E27" s="60">
        <v>2.4199999999999999E-2</v>
      </c>
      <c r="F27" s="58">
        <f>ROUND(E27*C27,-3)</f>
        <v>1452000</v>
      </c>
      <c r="G27" s="50"/>
      <c r="H27" s="59"/>
      <c r="I27" s="60"/>
      <c r="J27" s="78"/>
      <c r="K27" s="84">
        <f t="shared" ref="K27:K32" si="3">J27+F27</f>
        <v>1452000</v>
      </c>
    </row>
    <row r="28" spans="1:11" ht="14.25" x14ac:dyDescent="0.2">
      <c r="A28" s="98"/>
      <c r="B28" s="96" t="s">
        <v>12</v>
      </c>
      <c r="C28" s="50">
        <v>7500000</v>
      </c>
      <c r="D28" s="59">
        <v>24</v>
      </c>
      <c r="E28" s="60">
        <v>6.0600000000000001E-2</v>
      </c>
      <c r="F28" s="58">
        <f>ROUND(E28*C28,-3)</f>
        <v>455000</v>
      </c>
      <c r="G28" s="50"/>
      <c r="H28" s="59"/>
      <c r="I28" s="60"/>
      <c r="J28" s="78"/>
      <c r="K28" s="84">
        <f t="shared" si="3"/>
        <v>455000</v>
      </c>
    </row>
    <row r="29" spans="1:11" ht="14.25" x14ac:dyDescent="0.2">
      <c r="A29" s="97"/>
      <c r="B29" s="92"/>
      <c r="C29" s="32"/>
      <c r="D29" s="59"/>
      <c r="E29" s="36"/>
      <c r="F29" s="58"/>
      <c r="G29" s="32"/>
      <c r="H29" s="36"/>
      <c r="I29" s="36"/>
      <c r="J29" s="78"/>
      <c r="K29" s="84"/>
    </row>
    <row r="30" spans="1:11" ht="15" x14ac:dyDescent="0.25">
      <c r="A30" s="98"/>
      <c r="B30" s="96" t="s">
        <v>41</v>
      </c>
      <c r="C30" s="55">
        <v>1400000</v>
      </c>
      <c r="D30" s="56">
        <v>12</v>
      </c>
      <c r="E30" s="57">
        <v>0.02</v>
      </c>
      <c r="F30" s="58">
        <f>ROUND(E30*C30,-3)</f>
        <v>28000</v>
      </c>
      <c r="G30" s="50">
        <v>10000000</v>
      </c>
      <c r="H30" s="59">
        <v>12</v>
      </c>
      <c r="I30" s="60">
        <v>2.4199999999999999E-2</v>
      </c>
      <c r="J30" s="78">
        <f t="shared" si="1"/>
        <v>242000</v>
      </c>
      <c r="K30" s="84">
        <f t="shared" si="3"/>
        <v>270000</v>
      </c>
    </row>
    <row r="31" spans="1:11" ht="14.25" x14ac:dyDescent="0.2">
      <c r="A31" s="99"/>
      <c r="B31" s="96"/>
      <c r="C31" s="50"/>
      <c r="D31" s="59"/>
      <c r="E31" s="60"/>
      <c r="F31" s="58"/>
      <c r="G31" s="50"/>
      <c r="H31" s="59"/>
      <c r="I31" s="60"/>
      <c r="J31" s="78"/>
      <c r="K31" s="84"/>
    </row>
    <row r="32" spans="1:11" ht="15" x14ac:dyDescent="0.25">
      <c r="A32" s="98"/>
      <c r="B32" s="96" t="s">
        <v>33</v>
      </c>
      <c r="C32" s="55">
        <v>10000000</v>
      </c>
      <c r="D32" s="56">
        <v>20</v>
      </c>
      <c r="E32" s="57">
        <v>3.6929942413984396E-2</v>
      </c>
      <c r="F32" s="58">
        <f>ROUND(E32*C32,-3)</f>
        <v>369000</v>
      </c>
      <c r="G32" s="55">
        <v>50000000</v>
      </c>
      <c r="H32" s="56">
        <v>17</v>
      </c>
      <c r="I32" s="57">
        <v>5.7135273028819267E-2</v>
      </c>
      <c r="J32" s="78">
        <f t="shared" si="1"/>
        <v>2857000</v>
      </c>
      <c r="K32" s="84">
        <f t="shared" si="3"/>
        <v>3226000</v>
      </c>
    </row>
    <row r="33" spans="1:11" ht="14.25" x14ac:dyDescent="0.2">
      <c r="A33" s="25"/>
      <c r="B33" s="96"/>
      <c r="C33" s="50"/>
      <c r="D33" s="59"/>
      <c r="E33" s="60"/>
      <c r="F33" s="58"/>
      <c r="G33" s="50"/>
      <c r="H33" s="59"/>
      <c r="I33" s="60"/>
      <c r="J33" s="78"/>
      <c r="K33" s="84"/>
    </row>
    <row r="34" spans="1:11" ht="5.0999999999999996" customHeight="1" x14ac:dyDescent="0.2">
      <c r="A34" s="31"/>
      <c r="B34" s="92"/>
      <c r="C34" s="32"/>
      <c r="D34" s="59"/>
      <c r="E34" s="36"/>
      <c r="F34" s="62"/>
      <c r="G34" s="32"/>
      <c r="H34" s="36"/>
      <c r="I34" s="36"/>
      <c r="J34" s="79"/>
      <c r="K34" s="85"/>
    </row>
    <row r="35" spans="1:11" ht="14.25" x14ac:dyDescent="0.2">
      <c r="A35" s="37"/>
      <c r="B35" s="101"/>
      <c r="C35" s="50"/>
      <c r="D35" s="59"/>
      <c r="E35" s="60"/>
      <c r="F35" s="58"/>
      <c r="G35" s="32"/>
      <c r="H35" s="59"/>
      <c r="I35" s="60"/>
      <c r="J35" s="78"/>
      <c r="K35" s="84"/>
    </row>
    <row r="36" spans="1:11" ht="5.0999999999999996" customHeight="1" x14ac:dyDescent="0.2">
      <c r="A36" s="31"/>
      <c r="B36" s="88"/>
      <c r="C36" s="32"/>
      <c r="D36" s="59"/>
      <c r="E36" s="36"/>
      <c r="F36" s="62"/>
      <c r="G36" s="32"/>
      <c r="H36" s="36"/>
      <c r="I36" s="36"/>
      <c r="J36" s="79"/>
      <c r="K36" s="85"/>
    </row>
    <row r="37" spans="1:11" ht="15" x14ac:dyDescent="0.25">
      <c r="A37" s="1"/>
      <c r="B37" s="38" t="s">
        <v>13</v>
      </c>
      <c r="C37" s="50">
        <f>SUM(C13:C35)</f>
        <v>186400000</v>
      </c>
      <c r="D37" s="36"/>
      <c r="E37" s="36"/>
      <c r="F37" s="58">
        <f>SUM(F13:F35)</f>
        <v>4042000</v>
      </c>
      <c r="G37" s="50">
        <f>SUM(G13:G35)</f>
        <v>360000000</v>
      </c>
      <c r="H37" s="36"/>
      <c r="I37" s="36"/>
      <c r="J37" s="78">
        <f>SUM(J13:J35)</f>
        <v>21540000</v>
      </c>
      <c r="K37" s="84">
        <f>SUM(K13:K35)</f>
        <v>25582000</v>
      </c>
    </row>
    <row r="38" spans="1:11" ht="5.0999999999999996" customHeight="1" x14ac:dyDescent="0.2">
      <c r="A38" s="31"/>
      <c r="B38" s="1"/>
      <c r="C38" s="32"/>
      <c r="D38" s="59"/>
      <c r="E38" s="36"/>
      <c r="F38" s="62"/>
      <c r="G38" s="32"/>
      <c r="H38" s="36"/>
      <c r="I38" s="36"/>
      <c r="J38" s="79"/>
      <c r="K38" s="85"/>
    </row>
    <row r="39" spans="1:11" ht="14.25" x14ac:dyDescent="0.2">
      <c r="A39" s="1"/>
      <c r="B39" s="48"/>
      <c r="C39" s="49"/>
      <c r="D39" s="8"/>
      <c r="E39" s="51" t="s">
        <v>0</v>
      </c>
      <c r="F39" s="86">
        <f>F37/C37</f>
        <v>2.1684549356223177E-2</v>
      </c>
      <c r="G39" s="49"/>
      <c r="H39" s="8"/>
      <c r="I39" s="52" t="s">
        <v>1</v>
      </c>
      <c r="J39" s="80">
        <f>J37/G37</f>
        <v>5.9833333333333336E-2</v>
      </c>
      <c r="K39" s="85"/>
    </row>
    <row r="40" spans="1:11" ht="5.0999999999999996" customHeight="1" x14ac:dyDescent="0.2">
      <c r="A40" s="31"/>
      <c r="B40" s="48"/>
      <c r="C40" s="49"/>
      <c r="D40" s="63"/>
      <c r="E40" s="36"/>
      <c r="F40" s="62"/>
      <c r="G40" s="61"/>
      <c r="H40" s="36"/>
      <c r="I40" s="36"/>
      <c r="J40" s="79"/>
      <c r="K40" s="85"/>
    </row>
    <row r="41" spans="1:11" ht="14.25" x14ac:dyDescent="0.2">
      <c r="A41" s="39"/>
      <c r="B41" s="48"/>
      <c r="C41" s="49"/>
      <c r="D41" s="8"/>
      <c r="E41" s="8"/>
      <c r="F41" s="8"/>
      <c r="G41" s="8"/>
      <c r="H41" s="8"/>
      <c r="I41" s="53" t="s">
        <v>39</v>
      </c>
      <c r="J41" s="64">
        <f>K41/(G37+C37)</f>
        <v>4.6819180087847731E-2</v>
      </c>
      <c r="K41" s="84">
        <f>J37+F37</f>
        <v>25582000</v>
      </c>
    </row>
    <row r="42" spans="1:11" ht="15" thickBot="1" x14ac:dyDescent="0.25">
      <c r="A42" s="39"/>
      <c r="B42" s="1"/>
      <c r="C42" s="8"/>
      <c r="D42" s="8"/>
      <c r="E42" s="8"/>
      <c r="F42" s="8"/>
      <c r="G42" s="8"/>
      <c r="H42" s="54"/>
      <c r="I42" s="8"/>
      <c r="J42" s="64"/>
      <c r="K42" s="65"/>
    </row>
    <row r="43" spans="1:11" ht="15" thickBot="1" x14ac:dyDescent="0.25">
      <c r="A43" s="18"/>
      <c r="B43" s="1"/>
      <c r="C43" s="8"/>
      <c r="D43" s="8"/>
      <c r="E43" s="8"/>
      <c r="F43" s="8"/>
      <c r="G43" s="8"/>
      <c r="H43" s="66"/>
      <c r="I43" s="67" t="s">
        <v>28</v>
      </c>
      <c r="J43" s="68"/>
      <c r="K43" s="69">
        <f>G37+C37+K41</f>
        <v>571982000</v>
      </c>
    </row>
    <row r="44" spans="1:11" ht="14.25" x14ac:dyDescent="0.2">
      <c r="A44" s="1"/>
      <c r="B44" s="1"/>
      <c r="C44" s="8"/>
      <c r="D44" s="8"/>
      <c r="E44" s="8"/>
      <c r="F44" s="8"/>
      <c r="G44" s="8"/>
      <c r="H44" s="8"/>
      <c r="I44" s="8"/>
      <c r="J44" s="70"/>
      <c r="K44" s="71"/>
    </row>
    <row r="45" spans="1:11" ht="14.25" x14ac:dyDescent="0.2">
      <c r="A45" s="1"/>
      <c r="B45" s="1"/>
      <c r="C45" s="8"/>
      <c r="D45" s="8"/>
      <c r="E45" s="8"/>
      <c r="F45" s="8"/>
      <c r="G45" s="8"/>
      <c r="H45" s="8"/>
      <c r="I45" s="8"/>
      <c r="J45" s="70"/>
      <c r="K45" s="71"/>
    </row>
    <row r="46" spans="1:11" ht="14.25" x14ac:dyDescent="0.2">
      <c r="A46" s="1"/>
      <c r="B46" s="1"/>
      <c r="C46" s="8"/>
      <c r="D46" s="8"/>
      <c r="E46" s="8"/>
      <c r="F46" s="8"/>
      <c r="G46" s="8"/>
      <c r="H46" s="8"/>
      <c r="I46" s="8"/>
      <c r="J46" s="8"/>
      <c r="K46" s="8"/>
    </row>
    <row r="47" spans="1:11" ht="14.25" x14ac:dyDescent="0.2">
      <c r="A47" s="1"/>
      <c r="B47" s="1"/>
      <c r="C47" s="8"/>
      <c r="D47" s="8"/>
      <c r="E47" s="8"/>
      <c r="F47" s="8"/>
      <c r="G47" s="8"/>
      <c r="H47" s="8"/>
      <c r="I47" s="8"/>
      <c r="J47" s="8"/>
      <c r="K47" s="8"/>
    </row>
    <row r="48" spans="1:11" ht="14.25" x14ac:dyDescent="0.2">
      <c r="A48" s="1"/>
      <c r="B48" s="1"/>
      <c r="C48" s="8"/>
      <c r="D48" s="8"/>
      <c r="E48" s="8"/>
      <c r="F48" s="8"/>
      <c r="G48" s="8"/>
      <c r="H48" s="8"/>
      <c r="I48" s="8"/>
      <c r="J48" s="8"/>
      <c r="K48" s="8"/>
    </row>
    <row r="49" spans="1:11" ht="14.25" x14ac:dyDescent="0.2">
      <c r="A49" s="1"/>
      <c r="B49" s="1"/>
      <c r="C49" s="8"/>
      <c r="D49" s="8"/>
      <c r="E49" s="8"/>
      <c r="F49" s="8"/>
      <c r="G49" s="8"/>
      <c r="H49" s="8"/>
      <c r="I49" s="8"/>
      <c r="J49" s="8"/>
      <c r="K49" s="8"/>
    </row>
    <row r="50" spans="1:11" ht="14.25" x14ac:dyDescent="0.2">
      <c r="A50" s="1"/>
      <c r="B50" s="1"/>
      <c r="C50" s="8"/>
      <c r="D50" s="8"/>
      <c r="E50" s="8"/>
      <c r="F50" s="8"/>
      <c r="G50" s="8"/>
      <c r="H50" s="8"/>
      <c r="I50" s="8"/>
      <c r="J50" s="8"/>
      <c r="K50" s="8"/>
    </row>
    <row r="51" spans="1:11" ht="14.25" x14ac:dyDescent="0.2">
      <c r="A51" s="1"/>
      <c r="B51" s="1"/>
      <c r="C51" s="8"/>
      <c r="D51" s="8"/>
      <c r="E51" s="8"/>
      <c r="F51" s="8"/>
      <c r="G51" s="8"/>
      <c r="H51" s="8"/>
      <c r="I51" s="8"/>
      <c r="J51" s="8"/>
      <c r="K51" s="8"/>
    </row>
    <row r="52" spans="1:11" ht="14.25" x14ac:dyDescent="0.2">
      <c r="A52" s="1"/>
      <c r="B52" s="1"/>
      <c r="C52" s="8"/>
      <c r="D52" s="8"/>
      <c r="E52" s="8"/>
      <c r="F52" s="8"/>
      <c r="G52" s="8"/>
      <c r="H52" s="8"/>
      <c r="I52" s="8"/>
      <c r="J52" s="8"/>
      <c r="K52" s="8"/>
    </row>
    <row r="53" spans="1:11" ht="14.25" x14ac:dyDescent="0.2">
      <c r="A53" s="1"/>
      <c r="B53" s="1"/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">
      <c r="C54" s="72"/>
      <c r="D54" s="72"/>
      <c r="E54" s="72"/>
      <c r="F54" s="72"/>
      <c r="G54" s="72"/>
      <c r="H54" s="72"/>
      <c r="I54" s="72"/>
      <c r="J54" s="72"/>
      <c r="K54" s="72"/>
    </row>
    <row r="55" spans="1:11" x14ac:dyDescent="0.2">
      <c r="C55" s="72"/>
      <c r="D55" s="72"/>
      <c r="E55" s="72"/>
      <c r="F55" s="72"/>
      <c r="G55" s="72"/>
      <c r="H55" s="72"/>
      <c r="I55" s="72"/>
      <c r="J55" s="72"/>
      <c r="K55" s="72"/>
    </row>
    <row r="56" spans="1:11" x14ac:dyDescent="0.2">
      <c r="C56" s="72"/>
      <c r="D56" s="72"/>
      <c r="E56" s="72"/>
      <c r="F56" s="72"/>
      <c r="G56" s="72"/>
      <c r="H56" s="72"/>
      <c r="I56" s="72"/>
      <c r="J56" s="72"/>
      <c r="K56" s="72"/>
    </row>
    <row r="57" spans="1:11" x14ac:dyDescent="0.2">
      <c r="C57" s="72"/>
      <c r="D57" s="72"/>
      <c r="E57" s="72"/>
      <c r="F57" s="72"/>
      <c r="G57" s="72"/>
      <c r="H57" s="72"/>
      <c r="I57" s="72"/>
      <c r="J57" s="72"/>
      <c r="K57" s="72"/>
    </row>
    <row r="58" spans="1:11" x14ac:dyDescent="0.2">
      <c r="C58" s="72"/>
      <c r="D58" s="72"/>
      <c r="E58" s="72"/>
      <c r="F58" s="72"/>
      <c r="G58" s="72"/>
      <c r="H58" s="72"/>
      <c r="I58" s="72"/>
      <c r="J58" s="72"/>
      <c r="K58" s="72"/>
    </row>
    <row r="59" spans="1:11" x14ac:dyDescent="0.2">
      <c r="C59" s="72"/>
      <c r="D59" s="72"/>
      <c r="E59" s="72"/>
      <c r="F59" s="72"/>
      <c r="G59" s="72"/>
      <c r="H59" s="72"/>
      <c r="I59" s="72"/>
      <c r="J59" s="72"/>
      <c r="K59" s="72"/>
    </row>
    <row r="60" spans="1:11" x14ac:dyDescent="0.2">
      <c r="C60" s="72"/>
      <c r="D60" s="72"/>
      <c r="E60" s="72"/>
      <c r="F60" s="72"/>
      <c r="G60" s="72"/>
      <c r="H60" s="72"/>
      <c r="I60" s="72"/>
      <c r="J60" s="72"/>
      <c r="K60" s="72"/>
    </row>
    <row r="61" spans="1:11" x14ac:dyDescent="0.2">
      <c r="C61" s="72"/>
      <c r="D61" s="72"/>
      <c r="E61" s="72"/>
      <c r="F61" s="72"/>
      <c r="G61" s="72"/>
      <c r="H61" s="72"/>
      <c r="I61" s="72"/>
      <c r="J61" s="72"/>
      <c r="K61" s="72"/>
    </row>
    <row r="62" spans="1:11" x14ac:dyDescent="0.2">
      <c r="C62" s="72"/>
      <c r="D62" s="72"/>
      <c r="E62" s="72"/>
      <c r="F62" s="72"/>
      <c r="G62" s="72"/>
      <c r="H62" s="72"/>
      <c r="I62" s="72"/>
      <c r="J62" s="72"/>
      <c r="K62" s="72"/>
    </row>
    <row r="63" spans="1:11" x14ac:dyDescent="0.2">
      <c r="C63" s="72"/>
      <c r="D63" s="72"/>
      <c r="E63" s="72"/>
      <c r="F63" s="72"/>
      <c r="G63" s="72"/>
      <c r="H63" s="72"/>
      <c r="I63" s="72"/>
      <c r="J63" s="72"/>
      <c r="K63" s="72"/>
    </row>
    <row r="64" spans="1:11" x14ac:dyDescent="0.2">
      <c r="C64" s="72"/>
      <c r="D64" s="72"/>
      <c r="E64" s="72"/>
      <c r="F64" s="72"/>
      <c r="G64" s="72"/>
      <c r="H64" s="72"/>
      <c r="I64" s="72"/>
      <c r="J64" s="72"/>
      <c r="K64" s="72"/>
    </row>
    <row r="65" spans="3:11" x14ac:dyDescent="0.2">
      <c r="C65" s="72"/>
      <c r="D65" s="72"/>
      <c r="E65" s="72"/>
      <c r="F65" s="72"/>
      <c r="G65" s="72"/>
      <c r="H65" s="72"/>
      <c r="I65" s="72"/>
      <c r="J65" s="72"/>
      <c r="K65" s="72"/>
    </row>
    <row r="66" spans="3:11" x14ac:dyDescent="0.2">
      <c r="C66" s="72"/>
      <c r="D66" s="72"/>
      <c r="E66" s="72"/>
      <c r="F66" s="72"/>
      <c r="G66" s="72"/>
      <c r="H66" s="72"/>
      <c r="I66" s="72"/>
      <c r="J66" s="72"/>
      <c r="K66" s="72"/>
    </row>
    <row r="67" spans="3:11" x14ac:dyDescent="0.2">
      <c r="C67" s="72"/>
      <c r="D67" s="72"/>
      <c r="E67" s="72"/>
      <c r="F67" s="72"/>
      <c r="G67" s="72"/>
      <c r="H67" s="72"/>
      <c r="I67" s="72"/>
      <c r="J67" s="72"/>
      <c r="K67" s="72"/>
    </row>
    <row r="68" spans="3:11" x14ac:dyDescent="0.2">
      <c r="C68" s="72"/>
      <c r="D68" s="72"/>
      <c r="E68" s="72"/>
      <c r="F68" s="72"/>
      <c r="G68" s="72"/>
      <c r="H68" s="72"/>
      <c r="I68" s="72"/>
      <c r="J68" s="72"/>
      <c r="K68" s="72"/>
    </row>
    <row r="69" spans="3:11" x14ac:dyDescent="0.2">
      <c r="C69" s="72"/>
      <c r="D69" s="72"/>
      <c r="E69" s="72"/>
      <c r="F69" s="72"/>
      <c r="G69" s="72"/>
      <c r="H69" s="72"/>
      <c r="I69" s="72"/>
      <c r="J69" s="72"/>
      <c r="K69" s="72"/>
    </row>
    <row r="70" spans="3:11" x14ac:dyDescent="0.2">
      <c r="C70" s="72"/>
      <c r="D70" s="72"/>
      <c r="E70" s="72"/>
      <c r="F70" s="72"/>
      <c r="G70" s="72"/>
      <c r="H70" s="72"/>
      <c r="I70" s="72"/>
      <c r="J70" s="72"/>
      <c r="K70" s="72"/>
    </row>
    <row r="71" spans="3:11" x14ac:dyDescent="0.2">
      <c r="C71" s="72"/>
      <c r="D71" s="72"/>
      <c r="E71" s="72"/>
      <c r="F71" s="72"/>
      <c r="G71" s="72"/>
      <c r="H71" s="72"/>
      <c r="I71" s="72"/>
      <c r="J71" s="72"/>
      <c r="K71" s="72"/>
    </row>
    <row r="72" spans="3:11" x14ac:dyDescent="0.2">
      <c r="C72" s="72"/>
      <c r="D72" s="72"/>
      <c r="E72" s="72"/>
      <c r="F72" s="72"/>
      <c r="G72" s="72"/>
      <c r="H72" s="72"/>
      <c r="I72" s="72"/>
      <c r="J72" s="72"/>
      <c r="K72" s="72"/>
    </row>
    <row r="73" spans="3:11" x14ac:dyDescent="0.2">
      <c r="C73" s="72"/>
      <c r="D73" s="72"/>
      <c r="E73" s="72"/>
      <c r="F73" s="72"/>
      <c r="G73" s="72"/>
      <c r="H73" s="72"/>
      <c r="I73" s="72"/>
      <c r="J73" s="72"/>
      <c r="K73" s="72"/>
    </row>
    <row r="74" spans="3:11" x14ac:dyDescent="0.2">
      <c r="C74" s="72"/>
      <c r="D74" s="72"/>
      <c r="E74" s="72"/>
      <c r="F74" s="72"/>
      <c r="G74" s="72"/>
      <c r="H74" s="72"/>
      <c r="I74" s="72"/>
      <c r="J74" s="72"/>
      <c r="K74" s="72"/>
    </row>
    <row r="75" spans="3:11" x14ac:dyDescent="0.2">
      <c r="C75" s="72"/>
      <c r="D75" s="72"/>
      <c r="E75" s="72"/>
      <c r="F75" s="72"/>
      <c r="G75" s="72"/>
      <c r="H75" s="72"/>
      <c r="I75" s="72"/>
      <c r="J75" s="72"/>
      <c r="K75" s="72"/>
    </row>
    <row r="76" spans="3:11" x14ac:dyDescent="0.2">
      <c r="C76" s="72"/>
      <c r="D76" s="72"/>
      <c r="E76" s="72"/>
      <c r="F76" s="72"/>
      <c r="G76" s="72"/>
      <c r="H76" s="72"/>
      <c r="I76" s="72"/>
      <c r="J76" s="72"/>
      <c r="K76" s="72"/>
    </row>
    <row r="77" spans="3:11" x14ac:dyDescent="0.2">
      <c r="C77" s="72"/>
      <c r="D77" s="72"/>
      <c r="E77" s="72"/>
      <c r="F77" s="72"/>
      <c r="G77" s="72"/>
      <c r="H77" s="72"/>
      <c r="I77" s="72"/>
      <c r="J77" s="72"/>
      <c r="K77" s="72"/>
    </row>
    <row r="78" spans="3:11" x14ac:dyDescent="0.2">
      <c r="C78" s="72"/>
      <c r="D78" s="72"/>
      <c r="E78" s="72"/>
      <c r="F78" s="72"/>
      <c r="G78" s="72"/>
      <c r="H78" s="72"/>
      <c r="I78" s="72"/>
      <c r="J78" s="72"/>
      <c r="K78" s="72"/>
    </row>
    <row r="79" spans="3:11" x14ac:dyDescent="0.2">
      <c r="C79" s="72"/>
      <c r="D79" s="72"/>
      <c r="E79" s="72"/>
      <c r="F79" s="72"/>
      <c r="G79" s="72"/>
      <c r="H79" s="72"/>
      <c r="I79" s="72"/>
      <c r="J79" s="72"/>
      <c r="K79" s="72"/>
    </row>
    <row r="80" spans="3:11" x14ac:dyDescent="0.2">
      <c r="C80" s="72"/>
      <c r="D80" s="72"/>
      <c r="E80" s="72"/>
      <c r="F80" s="72"/>
      <c r="G80" s="72"/>
      <c r="H80" s="72"/>
      <c r="I80" s="72"/>
      <c r="J80" s="72"/>
      <c r="K80" s="72"/>
    </row>
    <row r="81" spans="3:11" x14ac:dyDescent="0.2">
      <c r="C81" s="72"/>
      <c r="D81" s="72"/>
      <c r="E81" s="72"/>
      <c r="F81" s="72"/>
      <c r="G81" s="72"/>
      <c r="H81" s="72"/>
      <c r="I81" s="72"/>
      <c r="J81" s="72"/>
      <c r="K81" s="72"/>
    </row>
    <row r="82" spans="3:11" x14ac:dyDescent="0.2">
      <c r="C82" s="72"/>
      <c r="D82" s="72"/>
      <c r="E82" s="72"/>
      <c r="F82" s="72"/>
      <c r="G82" s="72"/>
      <c r="H82" s="72"/>
      <c r="I82" s="72"/>
      <c r="J82" s="72"/>
      <c r="K82" s="72"/>
    </row>
    <row r="83" spans="3:11" x14ac:dyDescent="0.2">
      <c r="C83" s="72"/>
      <c r="D83" s="72"/>
      <c r="E83" s="72"/>
      <c r="F83" s="72"/>
      <c r="G83" s="72"/>
      <c r="H83" s="72"/>
      <c r="I83" s="72"/>
      <c r="J83" s="72"/>
      <c r="K83" s="72"/>
    </row>
    <row r="84" spans="3:11" x14ac:dyDescent="0.2">
      <c r="C84" s="72"/>
      <c r="D84" s="72"/>
      <c r="E84" s="72"/>
      <c r="F84" s="72"/>
      <c r="G84" s="72"/>
      <c r="H84" s="72"/>
      <c r="I84" s="72"/>
      <c r="J84" s="72"/>
      <c r="K84" s="72"/>
    </row>
    <row r="85" spans="3:11" x14ac:dyDescent="0.2">
      <c r="C85" s="72"/>
      <c r="D85" s="72"/>
      <c r="E85" s="72"/>
      <c r="F85" s="72"/>
      <c r="G85" s="72"/>
      <c r="H85" s="72"/>
      <c r="I85" s="72"/>
      <c r="J85" s="72"/>
      <c r="K85" s="72"/>
    </row>
    <row r="86" spans="3:11" x14ac:dyDescent="0.2">
      <c r="C86" s="72"/>
      <c r="D86" s="72"/>
      <c r="E86" s="72"/>
      <c r="F86" s="72"/>
      <c r="G86" s="72"/>
      <c r="H86" s="72"/>
      <c r="I86" s="72"/>
      <c r="J86" s="72"/>
      <c r="K86" s="72"/>
    </row>
    <row r="87" spans="3:11" x14ac:dyDescent="0.2">
      <c r="C87" s="72"/>
      <c r="D87" s="72"/>
      <c r="E87" s="72"/>
      <c r="F87" s="72"/>
      <c r="G87" s="72"/>
      <c r="H87" s="72"/>
      <c r="I87" s="72"/>
      <c r="J87" s="72"/>
      <c r="K87" s="72"/>
    </row>
    <row r="88" spans="3:11" x14ac:dyDescent="0.2">
      <c r="C88" s="72"/>
      <c r="D88" s="72"/>
      <c r="E88" s="72"/>
      <c r="F88" s="72"/>
      <c r="G88" s="72"/>
      <c r="H88" s="72"/>
      <c r="I88" s="72"/>
      <c r="J88" s="72"/>
      <c r="K88" s="72"/>
    </row>
    <row r="89" spans="3:11" x14ac:dyDescent="0.2">
      <c r="C89" s="72"/>
      <c r="D89" s="72"/>
      <c r="E89" s="72"/>
      <c r="F89" s="72"/>
      <c r="G89" s="72"/>
      <c r="H89" s="72"/>
      <c r="I89" s="72"/>
      <c r="J89" s="72"/>
      <c r="K89" s="72"/>
    </row>
    <row r="90" spans="3:11" x14ac:dyDescent="0.2">
      <c r="C90" s="72"/>
      <c r="D90" s="72"/>
      <c r="E90" s="72"/>
      <c r="F90" s="72"/>
      <c r="G90" s="72"/>
      <c r="H90" s="72"/>
      <c r="I90" s="72"/>
      <c r="J90" s="72"/>
      <c r="K90" s="72"/>
    </row>
    <row r="91" spans="3:11" x14ac:dyDescent="0.2">
      <c r="C91" s="72"/>
      <c r="D91" s="72"/>
      <c r="E91" s="72"/>
      <c r="F91" s="72"/>
      <c r="G91" s="72"/>
      <c r="H91" s="72"/>
      <c r="I91" s="72"/>
      <c r="J91" s="72"/>
      <c r="K91" s="72"/>
    </row>
    <row r="92" spans="3:11" x14ac:dyDescent="0.2">
      <c r="C92" s="72"/>
      <c r="D92" s="72"/>
      <c r="E92" s="72"/>
      <c r="F92" s="72"/>
      <c r="G92" s="72"/>
      <c r="H92" s="72"/>
      <c r="I92" s="72"/>
      <c r="J92" s="72"/>
      <c r="K92" s="72"/>
    </row>
    <row r="93" spans="3:11" x14ac:dyDescent="0.2">
      <c r="C93" s="72"/>
      <c r="D93" s="72"/>
      <c r="E93" s="72"/>
      <c r="F93" s="72"/>
      <c r="G93" s="72"/>
      <c r="H93" s="72"/>
      <c r="I93" s="72"/>
      <c r="J93" s="72"/>
      <c r="K93" s="72"/>
    </row>
    <row r="94" spans="3:11" x14ac:dyDescent="0.2">
      <c r="C94" s="72"/>
      <c r="D94" s="72"/>
      <c r="E94" s="72"/>
      <c r="F94" s="72"/>
      <c r="G94" s="72"/>
      <c r="H94" s="72"/>
      <c r="I94" s="72"/>
      <c r="J94" s="72"/>
      <c r="K94" s="72"/>
    </row>
    <row r="95" spans="3:11" x14ac:dyDescent="0.2">
      <c r="C95" s="72"/>
      <c r="D95" s="72"/>
      <c r="E95" s="72"/>
      <c r="F95" s="72"/>
      <c r="G95" s="72"/>
      <c r="H95" s="72"/>
      <c r="I95" s="72"/>
      <c r="J95" s="72"/>
      <c r="K95" s="72"/>
    </row>
    <row r="96" spans="3:11" x14ac:dyDescent="0.2">
      <c r="C96" s="72"/>
      <c r="D96" s="72"/>
      <c r="E96" s="72"/>
      <c r="F96" s="72"/>
      <c r="G96" s="72"/>
      <c r="H96" s="72"/>
      <c r="I96" s="72"/>
      <c r="J96" s="72"/>
      <c r="K96" s="72"/>
    </row>
    <row r="97" spans="3:11" x14ac:dyDescent="0.2">
      <c r="C97" s="72"/>
      <c r="D97" s="72"/>
      <c r="E97" s="72"/>
      <c r="F97" s="72"/>
      <c r="G97" s="72"/>
      <c r="H97" s="72"/>
      <c r="I97" s="72"/>
      <c r="J97" s="72"/>
      <c r="K97" s="72"/>
    </row>
    <row r="98" spans="3:11" x14ac:dyDescent="0.2">
      <c r="C98" s="72"/>
      <c r="D98" s="72"/>
      <c r="E98" s="72"/>
      <c r="F98" s="72"/>
      <c r="G98" s="72"/>
      <c r="H98" s="72"/>
      <c r="I98" s="72"/>
      <c r="J98" s="72"/>
      <c r="K98" s="72"/>
    </row>
    <row r="99" spans="3:11" x14ac:dyDescent="0.2">
      <c r="C99" s="72"/>
      <c r="D99" s="72"/>
      <c r="E99" s="72"/>
      <c r="F99" s="72"/>
      <c r="G99" s="72"/>
      <c r="H99" s="72"/>
      <c r="I99" s="72"/>
      <c r="J99" s="72"/>
      <c r="K99" s="72"/>
    </row>
    <row r="100" spans="3:11" x14ac:dyDescent="0.2">
      <c r="C100" s="72"/>
      <c r="D100" s="72"/>
      <c r="E100" s="72"/>
      <c r="F100" s="72"/>
      <c r="G100" s="72"/>
      <c r="H100" s="72"/>
      <c r="I100" s="72"/>
      <c r="J100" s="72"/>
      <c r="K100" s="72"/>
    </row>
    <row r="101" spans="3:11" x14ac:dyDescent="0.2">
      <c r="C101" s="72"/>
      <c r="D101" s="72"/>
      <c r="E101" s="72"/>
      <c r="F101" s="72"/>
      <c r="G101" s="72"/>
      <c r="H101" s="72"/>
      <c r="I101" s="72"/>
      <c r="J101" s="72"/>
      <c r="K101" s="72"/>
    </row>
    <row r="102" spans="3:11" x14ac:dyDescent="0.2">
      <c r="C102" s="72"/>
      <c r="D102" s="72"/>
      <c r="E102" s="72"/>
      <c r="F102" s="72"/>
      <c r="G102" s="72"/>
      <c r="H102" s="72"/>
      <c r="I102" s="72"/>
      <c r="J102" s="72"/>
      <c r="K102" s="72"/>
    </row>
    <row r="103" spans="3:11" x14ac:dyDescent="0.2">
      <c r="C103" s="72"/>
      <c r="D103" s="72"/>
      <c r="E103" s="72"/>
      <c r="F103" s="72"/>
      <c r="G103" s="72"/>
      <c r="H103" s="72"/>
      <c r="I103" s="72"/>
      <c r="J103" s="72"/>
      <c r="K103" s="72"/>
    </row>
    <row r="104" spans="3:11" x14ac:dyDescent="0.2">
      <c r="C104" s="72"/>
      <c r="D104" s="72"/>
      <c r="E104" s="72"/>
      <c r="F104" s="72"/>
      <c r="G104" s="72"/>
      <c r="H104" s="72"/>
      <c r="I104" s="72"/>
      <c r="J104" s="72"/>
      <c r="K104" s="72"/>
    </row>
    <row r="105" spans="3:11" x14ac:dyDescent="0.2">
      <c r="C105" s="72"/>
      <c r="D105" s="72"/>
      <c r="E105" s="72"/>
      <c r="F105" s="72"/>
      <c r="G105" s="72"/>
      <c r="H105" s="72"/>
      <c r="I105" s="72"/>
      <c r="J105" s="72"/>
      <c r="K105" s="72"/>
    </row>
    <row r="106" spans="3:11" x14ac:dyDescent="0.2">
      <c r="C106" s="72"/>
      <c r="D106" s="72"/>
      <c r="E106" s="72"/>
      <c r="F106" s="72"/>
      <c r="G106" s="72"/>
      <c r="H106" s="72"/>
      <c r="I106" s="72"/>
      <c r="J106" s="72"/>
      <c r="K106" s="72"/>
    </row>
    <row r="107" spans="3:11" x14ac:dyDescent="0.2">
      <c r="C107" s="72"/>
      <c r="D107" s="72"/>
      <c r="E107" s="72"/>
      <c r="F107" s="72"/>
      <c r="G107" s="72"/>
      <c r="H107" s="72"/>
      <c r="I107" s="72"/>
      <c r="J107" s="72"/>
      <c r="K107" s="72"/>
    </row>
    <row r="108" spans="3:11" x14ac:dyDescent="0.2">
      <c r="C108" s="72"/>
      <c r="D108" s="72"/>
      <c r="E108" s="72"/>
      <c r="F108" s="72"/>
      <c r="G108" s="72"/>
      <c r="H108" s="72"/>
      <c r="I108" s="72"/>
      <c r="J108" s="72"/>
      <c r="K108" s="72"/>
    </row>
    <row r="109" spans="3:11" x14ac:dyDescent="0.2">
      <c r="C109" s="72"/>
      <c r="D109" s="72"/>
      <c r="E109" s="72"/>
      <c r="F109" s="72"/>
      <c r="G109" s="72"/>
      <c r="H109" s="72"/>
      <c r="I109" s="72"/>
      <c r="J109" s="72"/>
      <c r="K109" s="72"/>
    </row>
    <row r="110" spans="3:11" x14ac:dyDescent="0.2">
      <c r="C110" s="72"/>
      <c r="D110" s="72"/>
      <c r="E110" s="72"/>
      <c r="F110" s="72"/>
      <c r="G110" s="72"/>
      <c r="H110" s="72"/>
      <c r="I110" s="72"/>
      <c r="J110" s="72"/>
      <c r="K110" s="72"/>
    </row>
    <row r="111" spans="3:11" x14ac:dyDescent="0.2">
      <c r="C111" s="72"/>
      <c r="D111" s="72"/>
      <c r="E111" s="72"/>
      <c r="F111" s="72"/>
      <c r="G111" s="72"/>
      <c r="H111" s="72"/>
      <c r="I111" s="72"/>
      <c r="J111" s="72"/>
      <c r="K111" s="72"/>
    </row>
    <row r="112" spans="3:11" x14ac:dyDescent="0.2">
      <c r="C112" s="72"/>
      <c r="D112" s="72"/>
      <c r="E112" s="72"/>
      <c r="F112" s="72"/>
      <c r="G112" s="72"/>
      <c r="H112" s="72"/>
      <c r="I112" s="72"/>
      <c r="J112" s="72"/>
      <c r="K112" s="72"/>
    </row>
    <row r="113" spans="3:11" x14ac:dyDescent="0.2">
      <c r="C113" s="72"/>
      <c r="D113" s="72"/>
      <c r="E113" s="72"/>
      <c r="F113" s="72"/>
      <c r="G113" s="72"/>
      <c r="H113" s="72"/>
      <c r="I113" s="72"/>
      <c r="J113" s="72"/>
      <c r="K113" s="72"/>
    </row>
  </sheetData>
  <mergeCells count="2">
    <mergeCell ref="C6:F6"/>
    <mergeCell ref="G6:J6"/>
  </mergeCells>
  <printOptions horizontalCentered="1"/>
  <pageMargins left="0.74803149606299202" right="0.23622047244094499" top="0.74803149606299202" bottom="0.511811023622047" header="0.23622047244094499" footer="0.23622047244094499"/>
  <pageSetup paperSize="9" scale="77" orientation="landscape" r:id="rId1"/>
  <headerFooter differentOddEven="1" alignWithMargins="0">
    <oddHeader>&amp;L&amp;G&amp;C&amp;"Arial,Bold"&amp;14 Escalation Distribution</oddHeader>
    <oddFooter>&amp;L&amp;8Template No: EPM-KPC-TP-000002-AR Rev 000&amp;C&amp;8  Level - 3-E - ExternalElectronic documents once printed, are uncontrolled and may become out dated. Refer to ECMS for current revision.&amp;R&amp;8 Page 1 of 1</oddFooter>
    <evenHeader>&amp;C&amp;"arial,Regular"&amp;KFFFFFF </evenHeader>
    <evenFooter>&amp;C&amp;"Arial,Regular"&amp;8&amp;K5A5A5ALevel 2 - Bechtel ConfidentialFor Authorized Parties Who Require the Information to do Bechtel Work</even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1370E4B492C418C3A54B6E86430D1" ma:contentTypeVersion="0" ma:contentTypeDescription="Create a new document." ma:contentTypeScope="" ma:versionID="5ffdd3ca063605913d2f85cc74f5bc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13230e19d225c99bc6f3651f473b3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F3CBF-193A-4953-B61A-37DA68FC8E7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AE3395B-A458-4C72-9E10-9F655A8C4DE5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4A70AB-3E20-4C40-8BCD-1DB932759D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AA24B4-1013-4845-A30A-9298FD34F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EPM-KPC-TP-000002-AR</vt:lpstr>
      <vt:lpstr>'EPM-KPC-TP-000002-AR'!Print_Area</vt:lpstr>
    </vt:vector>
  </TitlesOfParts>
  <Company>BECHTEL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Dongarra</dc:creator>
  <cp:keywords>Level 2 - Bechtel Confidential</cp:keywords>
  <cp:lastModifiedBy>حامد الغامدي Hamed Alghamdi</cp:lastModifiedBy>
  <cp:lastPrinted>2017-10-31T14:23:23Z</cp:lastPrinted>
  <dcterms:created xsi:type="dcterms:W3CDTF">2000-03-07T17:06:51Z</dcterms:created>
  <dcterms:modified xsi:type="dcterms:W3CDTF">2022-04-21T11:36:46Z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Section">
    <vt:lpwstr>Section 04:  Cost Control</vt:lpwstr>
  </property>
  <property fmtid="{D5CDD505-2E9C-101B-9397-08002B2CF9AE}" pid="4" name="Document Name">
    <vt:lpwstr>Exhibit 08: Escalation Distribution (Example)</vt:lpwstr>
  </property>
  <property fmtid="{D5CDD505-2E9C-101B-9397-08002B2CF9AE}" pid="5" name="Document Order">
    <vt:lpwstr>9</vt:lpwstr>
  </property>
  <property fmtid="{D5CDD505-2E9C-101B-9397-08002B2CF9AE}" pid="6" name="Folder Number">
    <vt:lpwstr>40P-C030-00401 Budget Control</vt:lpwstr>
  </property>
  <property fmtid="{D5CDD505-2E9C-101B-9397-08002B2CF9AE}" pid="7" name="TitusGUID">
    <vt:lpwstr>c1f4170f-d67d-471c-852f-35e60f1686f1</vt:lpwstr>
  </property>
  <property fmtid="{D5CDD505-2E9C-101B-9397-08002B2CF9AE}" pid="8" name="BechtelClassification">
    <vt:lpwstr>Level 2 - Bechtel Confidential</vt:lpwstr>
  </property>
  <property fmtid="{D5CDD505-2E9C-101B-9397-08002B2CF9AE}" pid="9" name="Classification">
    <vt:lpwstr>Level2</vt:lpwstr>
  </property>
  <property fmtid="{D5CDD505-2E9C-101B-9397-08002B2CF9AE}" pid="10" name="ShowVisibleMarkings">
    <vt:lpwstr>Y</vt:lpwstr>
  </property>
  <property fmtid="{D5CDD505-2E9C-101B-9397-08002B2CF9AE}" pid="11" name="DocMarkingOptions">
    <vt:lpwstr>F</vt:lpwstr>
  </property>
  <property fmtid="{D5CDD505-2E9C-101B-9397-08002B2CF9AE}" pid="12" name="FooterPosition">
    <vt:lpwstr>C</vt:lpwstr>
  </property>
  <property fmtid="{D5CDD505-2E9C-101B-9397-08002B2CF9AE}" pid="13" name="Color">
    <vt:lpwstr>DarkGrey</vt:lpwstr>
  </property>
</Properties>
</file>